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117"/>
  <workbookPr autoCompressPictures="0"/>
  <bookViews>
    <workbookView xWindow="120" yWindow="20" windowWidth="19040" windowHeight="12020"/>
  </bookViews>
  <sheets>
    <sheet name="Blad1" sheetId="1" r:id="rId1"/>
    <sheet name="Blad2" sheetId="2" r:id="rId2"/>
    <sheet name="Blad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C7" i="1"/>
  <c r="C11" i="1"/>
  <c r="C12" i="1"/>
  <c r="D7" i="1"/>
  <c r="D11" i="1"/>
  <c r="D12" i="1"/>
  <c r="E7" i="1"/>
  <c r="E11" i="1"/>
  <c r="E12" i="1"/>
  <c r="H7" i="1"/>
  <c r="H11" i="1"/>
  <c r="H12" i="1"/>
  <c r="I7" i="1"/>
  <c r="I11" i="1"/>
  <c r="I12" i="1"/>
  <c r="J7" i="1"/>
  <c r="J11" i="1"/>
  <c r="J12" i="1"/>
  <c r="K7" i="1"/>
  <c r="K11" i="1"/>
  <c r="K12" i="1"/>
  <c r="L7" i="1"/>
  <c r="L11" i="1"/>
  <c r="L12" i="1"/>
  <c r="M7" i="1"/>
  <c r="M11" i="1"/>
  <c r="M12" i="1"/>
  <c r="N7" i="1"/>
  <c r="N11" i="1"/>
  <c r="N12" i="1"/>
  <c r="O7" i="1"/>
  <c r="O11" i="1"/>
  <c r="O12" i="1"/>
  <c r="B7" i="1"/>
  <c r="B11" i="1"/>
  <c r="B12" i="1"/>
  <c r="F7" i="1"/>
  <c r="F11" i="1"/>
  <c r="G7" i="1"/>
  <c r="G11" i="1"/>
  <c r="C4" i="1"/>
  <c r="D4" i="1"/>
  <c r="E4" i="1"/>
  <c r="F4" i="1"/>
  <c r="G4" i="1"/>
  <c r="H4" i="1"/>
  <c r="I4" i="1"/>
  <c r="J4" i="1"/>
  <c r="K4" i="1"/>
  <c r="L4" i="1"/>
  <c r="M4" i="1"/>
  <c r="N4" i="1"/>
  <c r="O4" i="1"/>
  <c r="C8" i="1"/>
  <c r="E8" i="1"/>
  <c r="I8" i="1"/>
  <c r="M8" i="1"/>
  <c r="B8" i="1"/>
  <c r="D8" i="1"/>
  <c r="F8" i="1"/>
  <c r="H8" i="1"/>
  <c r="J8" i="1"/>
  <c r="L8" i="1"/>
  <c r="N8" i="1"/>
  <c r="O8" i="1"/>
  <c r="K8" i="1"/>
  <c r="G8" i="1"/>
</calcChain>
</file>

<file path=xl/sharedStrings.xml><?xml version="1.0" encoding="utf-8"?>
<sst xmlns="http://schemas.openxmlformats.org/spreadsheetml/2006/main" count="85" uniqueCount="37">
  <si>
    <t>Tug #</t>
  </si>
  <si>
    <t>Yard Spec. Winch Capacity</t>
  </si>
  <si>
    <t>Safety Factor</t>
  </si>
  <si>
    <t>Stretch Required (m)</t>
  </si>
  <si>
    <t>Euroflex</t>
  </si>
  <si>
    <t>8 strand</t>
  </si>
  <si>
    <t>Required Stretcher Length (m)</t>
  </si>
  <si>
    <t>Length of forerunner</t>
  </si>
  <si>
    <t>By Irshad</t>
  </si>
  <si>
    <t>Dearsan</t>
  </si>
  <si>
    <t>Baleciaga</t>
  </si>
  <si>
    <t>Uzmar</t>
  </si>
  <si>
    <t>Winch Capacity = C x D x (B+C)</t>
  </si>
  <si>
    <t>existing</t>
  </si>
  <si>
    <t>Urgent !</t>
  </si>
  <si>
    <t>MBF required for main line (MT)</t>
  </si>
  <si>
    <t>MBF required for main line (kN)</t>
  </si>
  <si>
    <t>Giving Euroneema with diameter (mm)</t>
  </si>
  <si>
    <r>
      <t xml:space="preserve">Minimum Winch Capacity Required for </t>
    </r>
    <r>
      <rPr>
        <b/>
        <sz val="11"/>
        <color indexed="8"/>
        <rFont val="Calibri"/>
        <family val="2"/>
      </rPr>
      <t>Main Line</t>
    </r>
  </si>
  <si>
    <t>Generalized Bollard Pull for Rope calculation</t>
  </si>
  <si>
    <t>Yard where built</t>
  </si>
  <si>
    <t>Main Line Length Requirement (m)</t>
  </si>
  <si>
    <t>Tipto Eight</t>
  </si>
  <si>
    <t>Stretcher stretch% at 50% load (max load allowed)</t>
  </si>
  <si>
    <t>Stretcher Construction</t>
  </si>
  <si>
    <t>Stretcher Material</t>
  </si>
  <si>
    <t>MBF proposed for stretcher (MT)</t>
  </si>
  <si>
    <t>MBF proposed for stretcher (kN)</t>
  </si>
  <si>
    <t>Giving stretcher diameter (mm)</t>
  </si>
  <si>
    <t>Tipto Eight:</t>
  </si>
  <si>
    <r>
      <t xml:space="preserve">a </t>
    </r>
    <r>
      <rPr>
        <b/>
        <sz val="11"/>
        <color indexed="8"/>
        <rFont val="Calibri"/>
        <family val="2"/>
      </rPr>
      <t>Floating</t>
    </r>
    <r>
      <rPr>
        <sz val="11"/>
        <color indexed="8"/>
        <rFont val="Calibri"/>
        <family val="2"/>
      </rPr>
      <t xml:space="preserve"> Stretcher for the 28 Tons B.P. tugs</t>
    </r>
  </si>
  <si>
    <t>Euroflex Stretcher: Strongest strength retention.</t>
  </si>
  <si>
    <t>Both grommet types outperform Nylon types</t>
  </si>
  <si>
    <t>Drum Capacity: If steelwire is fitting, definitely the Euroneema will fit.</t>
  </si>
  <si>
    <t xml:space="preserve">To be sure, you can calculate the winch capacity. But again, if steelwire fits, also </t>
  </si>
  <si>
    <t>EURONEEMA rope needs a smaller diameter than steel for the same MBF</t>
  </si>
  <si>
    <t xml:space="preserve">Euroneema will fit.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</si>
</sst>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21</xdr:row>
      <xdr:rowOff>60960</xdr:rowOff>
    </xdr:from>
    <xdr:to>
      <xdr:col>5</xdr:col>
      <xdr:colOff>617220</xdr:colOff>
      <xdr:row>40</xdr:row>
      <xdr:rowOff>7620</xdr:rowOff>
    </xdr:to>
    <xdr:pic>
      <xdr:nvPicPr>
        <xdr:cNvPr id="10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3901440"/>
          <a:ext cx="6957060" cy="34213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8"/>
  <sheetViews>
    <sheetView tabSelected="1" workbookViewId="0">
      <selection activeCell="G32" sqref="G32"/>
    </sheetView>
  </sheetViews>
  <sheetFormatPr baseColWidth="10" defaultColWidth="8.83203125" defaultRowHeight="14" x14ac:dyDescent="0"/>
  <cols>
    <col min="1" max="1" width="51.1640625" bestFit="1" customWidth="1"/>
    <col min="2" max="17" width="10.5" bestFit="1" customWidth="1"/>
  </cols>
  <sheetData>
    <row r="1" spans="1:1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3">
        <v>11</v>
      </c>
      <c r="M1" s="1">
        <v>12</v>
      </c>
      <c r="N1" s="1">
        <v>13</v>
      </c>
      <c r="O1" s="1">
        <v>14</v>
      </c>
    </row>
    <row r="2" spans="1:15">
      <c r="A2" s="1" t="s">
        <v>19</v>
      </c>
      <c r="B2" s="1">
        <v>28</v>
      </c>
      <c r="C2" s="1">
        <v>28</v>
      </c>
      <c r="D2" s="1">
        <v>28</v>
      </c>
      <c r="E2" s="1">
        <v>28</v>
      </c>
      <c r="F2" s="1">
        <v>70</v>
      </c>
      <c r="G2" s="1">
        <v>70</v>
      </c>
      <c r="H2" s="1">
        <v>90</v>
      </c>
      <c r="I2" s="1">
        <v>90</v>
      </c>
      <c r="J2" s="1">
        <v>90</v>
      </c>
      <c r="K2" s="1">
        <v>90</v>
      </c>
      <c r="L2" s="3">
        <v>90</v>
      </c>
      <c r="M2" s="1">
        <v>90</v>
      </c>
      <c r="N2" s="1">
        <v>90</v>
      </c>
      <c r="O2" s="1">
        <v>90</v>
      </c>
    </row>
    <row r="3" spans="1:15">
      <c r="A3" s="1" t="s">
        <v>20</v>
      </c>
      <c r="B3" s="1" t="s">
        <v>13</v>
      </c>
      <c r="C3" s="1" t="s">
        <v>13</v>
      </c>
      <c r="D3" s="1" t="s">
        <v>13</v>
      </c>
      <c r="E3" s="1" t="s">
        <v>13</v>
      </c>
      <c r="F3" s="1" t="s">
        <v>9</v>
      </c>
      <c r="G3" s="1" t="s">
        <v>9</v>
      </c>
      <c r="H3" s="1" t="s">
        <v>10</v>
      </c>
      <c r="I3" s="1" t="s">
        <v>10</v>
      </c>
      <c r="J3" s="1" t="s">
        <v>10</v>
      </c>
      <c r="K3" s="1" t="s">
        <v>10</v>
      </c>
      <c r="L3" s="3" t="s">
        <v>11</v>
      </c>
      <c r="M3" s="1" t="s">
        <v>11</v>
      </c>
      <c r="N3" s="1" t="s">
        <v>11</v>
      </c>
      <c r="O3" s="1" t="s">
        <v>11</v>
      </c>
    </row>
    <row r="4" spans="1:15">
      <c r="A4" s="1" t="s">
        <v>18</v>
      </c>
      <c r="B4" s="2">
        <f>(B10*B9^2)/3.1415*0.9</f>
        <v>73340.760783065416</v>
      </c>
      <c r="C4" s="2">
        <f t="shared" ref="C4:O4" si="0">C10*C9^2/3.1415*0.9</f>
        <v>73340.760783065416</v>
      </c>
      <c r="D4" s="2">
        <f t="shared" si="0"/>
        <v>73340.760783065416</v>
      </c>
      <c r="E4" s="2">
        <f t="shared" si="0"/>
        <v>73340.760783065416</v>
      </c>
      <c r="F4" s="2">
        <f t="shared" si="0"/>
        <v>116199.26786566926</v>
      </c>
      <c r="G4" s="2">
        <f t="shared" si="0"/>
        <v>116199.26786566926</v>
      </c>
      <c r="H4" s="2">
        <f t="shared" si="0"/>
        <v>154703.16727677861</v>
      </c>
      <c r="I4" s="2">
        <f t="shared" si="0"/>
        <v>154703.16727677861</v>
      </c>
      <c r="J4" s="2">
        <f t="shared" si="0"/>
        <v>154703.16727677861</v>
      </c>
      <c r="K4" s="2">
        <f t="shared" si="0"/>
        <v>154703.16727677861</v>
      </c>
      <c r="L4" s="4">
        <f t="shared" si="0"/>
        <v>154703.16727677861</v>
      </c>
      <c r="M4" s="2">
        <f t="shared" si="0"/>
        <v>154703.16727677861</v>
      </c>
      <c r="N4" s="2">
        <f t="shared" si="0"/>
        <v>154703.16727677861</v>
      </c>
      <c r="O4" s="2">
        <f t="shared" si="0"/>
        <v>154703.16727677861</v>
      </c>
    </row>
    <row r="5" spans="1:15">
      <c r="A5" s="1" t="s">
        <v>1</v>
      </c>
      <c r="B5" s="1" t="s">
        <v>8</v>
      </c>
      <c r="C5" s="1" t="s">
        <v>8</v>
      </c>
      <c r="D5" s="1" t="s">
        <v>8</v>
      </c>
      <c r="E5" s="1" t="s">
        <v>8</v>
      </c>
      <c r="F5" s="1" t="s">
        <v>8</v>
      </c>
      <c r="G5" s="1" t="s">
        <v>8</v>
      </c>
      <c r="H5" s="1" t="s">
        <v>8</v>
      </c>
      <c r="I5" s="1" t="s">
        <v>8</v>
      </c>
      <c r="J5" s="1" t="s">
        <v>8</v>
      </c>
      <c r="K5" s="1" t="s">
        <v>8</v>
      </c>
      <c r="L5" s="3" t="s">
        <v>8</v>
      </c>
      <c r="M5" s="1" t="s">
        <v>8</v>
      </c>
      <c r="N5" s="1" t="s">
        <v>8</v>
      </c>
      <c r="O5" s="1" t="s">
        <v>8</v>
      </c>
    </row>
    <row r="6" spans="1:15">
      <c r="A6" s="1" t="s">
        <v>2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1">
        <v>3</v>
      </c>
      <c r="H6" s="1">
        <v>3</v>
      </c>
      <c r="I6" s="1">
        <v>3</v>
      </c>
      <c r="J6" s="1">
        <v>3</v>
      </c>
      <c r="K6" s="1">
        <v>3</v>
      </c>
      <c r="L6" s="3">
        <v>3</v>
      </c>
      <c r="M6" s="1">
        <v>3</v>
      </c>
      <c r="N6" s="1">
        <v>3</v>
      </c>
      <c r="O6" s="1">
        <v>3</v>
      </c>
    </row>
    <row r="7" spans="1:15">
      <c r="A7" s="1" t="s">
        <v>15</v>
      </c>
      <c r="B7" s="1">
        <f t="shared" ref="B7:O7" si="1">B6*B2</f>
        <v>84</v>
      </c>
      <c r="C7" s="1">
        <f t="shared" si="1"/>
        <v>84</v>
      </c>
      <c r="D7" s="1">
        <f t="shared" si="1"/>
        <v>84</v>
      </c>
      <c r="E7" s="1">
        <f t="shared" si="1"/>
        <v>84</v>
      </c>
      <c r="F7" s="1">
        <f t="shared" si="1"/>
        <v>210</v>
      </c>
      <c r="G7" s="1">
        <f t="shared" si="1"/>
        <v>210</v>
      </c>
      <c r="H7" s="1">
        <f t="shared" si="1"/>
        <v>270</v>
      </c>
      <c r="I7" s="1">
        <f t="shared" si="1"/>
        <v>270</v>
      </c>
      <c r="J7" s="1">
        <f t="shared" si="1"/>
        <v>270</v>
      </c>
      <c r="K7" s="1">
        <f t="shared" si="1"/>
        <v>270</v>
      </c>
      <c r="L7" s="3">
        <f t="shared" si="1"/>
        <v>270</v>
      </c>
      <c r="M7" s="1">
        <f t="shared" si="1"/>
        <v>270</v>
      </c>
      <c r="N7" s="1">
        <f t="shared" si="1"/>
        <v>270</v>
      </c>
      <c r="O7" s="1">
        <f t="shared" si="1"/>
        <v>270</v>
      </c>
    </row>
    <row r="8" spans="1:15">
      <c r="A8" s="1" t="s">
        <v>16</v>
      </c>
      <c r="B8" s="2">
        <f t="shared" ref="B8:O8" si="2">B7*9.81</f>
        <v>824.04000000000008</v>
      </c>
      <c r="C8" s="2">
        <f t="shared" si="2"/>
        <v>824.04000000000008</v>
      </c>
      <c r="D8" s="2">
        <f t="shared" si="2"/>
        <v>824.04000000000008</v>
      </c>
      <c r="E8" s="2">
        <f t="shared" si="2"/>
        <v>824.04000000000008</v>
      </c>
      <c r="F8" s="2">
        <f t="shared" si="2"/>
        <v>2060.1</v>
      </c>
      <c r="G8" s="2">
        <f t="shared" si="2"/>
        <v>2060.1</v>
      </c>
      <c r="H8" s="2">
        <f t="shared" si="2"/>
        <v>2648.7000000000003</v>
      </c>
      <c r="I8" s="2">
        <f t="shared" si="2"/>
        <v>2648.7000000000003</v>
      </c>
      <c r="J8" s="2">
        <f t="shared" si="2"/>
        <v>2648.7000000000003</v>
      </c>
      <c r="K8" s="2">
        <f t="shared" si="2"/>
        <v>2648.7000000000003</v>
      </c>
      <c r="L8" s="4">
        <f t="shared" si="2"/>
        <v>2648.7000000000003</v>
      </c>
      <c r="M8" s="2">
        <f t="shared" si="2"/>
        <v>2648.7000000000003</v>
      </c>
      <c r="N8" s="2">
        <f t="shared" si="2"/>
        <v>2648.7000000000003</v>
      </c>
      <c r="O8" s="2">
        <f t="shared" si="2"/>
        <v>2648.7000000000003</v>
      </c>
    </row>
    <row r="9" spans="1:15">
      <c r="A9" s="1" t="s">
        <v>17</v>
      </c>
      <c r="B9" s="1">
        <v>32</v>
      </c>
      <c r="C9" s="1">
        <v>32</v>
      </c>
      <c r="D9" s="1">
        <v>32</v>
      </c>
      <c r="E9" s="1">
        <v>32</v>
      </c>
      <c r="F9" s="1">
        <v>52</v>
      </c>
      <c r="G9" s="1">
        <v>52</v>
      </c>
      <c r="H9" s="1">
        <v>60</v>
      </c>
      <c r="I9" s="1">
        <v>60</v>
      </c>
      <c r="J9" s="1">
        <v>60</v>
      </c>
      <c r="K9" s="1">
        <v>60</v>
      </c>
      <c r="L9" s="3">
        <v>60</v>
      </c>
      <c r="M9" s="1">
        <v>60</v>
      </c>
      <c r="N9" s="1">
        <v>60</v>
      </c>
      <c r="O9" s="1">
        <v>60</v>
      </c>
    </row>
    <row r="10" spans="1:15">
      <c r="A10" s="1" t="s">
        <v>21</v>
      </c>
      <c r="B10" s="1">
        <v>250</v>
      </c>
      <c r="C10" s="1">
        <v>250</v>
      </c>
      <c r="D10" s="1">
        <v>250</v>
      </c>
      <c r="E10" s="1">
        <v>250</v>
      </c>
      <c r="F10" s="1">
        <v>150</v>
      </c>
      <c r="G10" s="1">
        <v>150</v>
      </c>
      <c r="H10" s="1">
        <v>150</v>
      </c>
      <c r="I10" s="1">
        <v>150</v>
      </c>
      <c r="J10" s="1">
        <v>150</v>
      </c>
      <c r="K10" s="1">
        <v>150</v>
      </c>
      <c r="L10" s="3">
        <v>150</v>
      </c>
      <c r="M10" s="1">
        <v>150</v>
      </c>
      <c r="N10" s="1">
        <v>150</v>
      </c>
      <c r="O10" s="1">
        <v>150</v>
      </c>
    </row>
    <row r="11" spans="1:15">
      <c r="A11" s="1" t="s">
        <v>26</v>
      </c>
      <c r="B11" s="2">
        <f>B7*1.25</f>
        <v>105</v>
      </c>
      <c r="C11" s="2">
        <f t="shared" ref="C11:O11" si="3">C7*1.25</f>
        <v>105</v>
      </c>
      <c r="D11" s="2">
        <f t="shared" si="3"/>
        <v>105</v>
      </c>
      <c r="E11" s="2">
        <f t="shared" si="3"/>
        <v>105</v>
      </c>
      <c r="F11" s="2">
        <f t="shared" si="3"/>
        <v>262.5</v>
      </c>
      <c r="G11" s="2">
        <f t="shared" si="3"/>
        <v>262.5</v>
      </c>
      <c r="H11" s="2">
        <f t="shared" si="3"/>
        <v>337.5</v>
      </c>
      <c r="I11" s="2">
        <f t="shared" si="3"/>
        <v>337.5</v>
      </c>
      <c r="J11" s="2">
        <f t="shared" si="3"/>
        <v>337.5</v>
      </c>
      <c r="K11" s="2">
        <f t="shared" si="3"/>
        <v>337.5</v>
      </c>
      <c r="L11" s="4">
        <f t="shared" si="3"/>
        <v>337.5</v>
      </c>
      <c r="M11" s="2">
        <f t="shared" si="3"/>
        <v>337.5</v>
      </c>
      <c r="N11" s="2">
        <f t="shared" si="3"/>
        <v>337.5</v>
      </c>
      <c r="O11" s="2">
        <f t="shared" si="3"/>
        <v>337.5</v>
      </c>
    </row>
    <row r="12" spans="1:15">
      <c r="A12" s="1" t="s">
        <v>27</v>
      </c>
      <c r="B12" s="2">
        <f>B11*9.81</f>
        <v>1030.05</v>
      </c>
      <c r="C12" s="2">
        <f t="shared" ref="C12:O12" si="4">C11*9.81</f>
        <v>1030.05</v>
      </c>
      <c r="D12" s="2">
        <f t="shared" si="4"/>
        <v>1030.05</v>
      </c>
      <c r="E12" s="2">
        <f t="shared" si="4"/>
        <v>1030.05</v>
      </c>
      <c r="F12" s="2">
        <v>2210</v>
      </c>
      <c r="G12" s="2">
        <v>2210</v>
      </c>
      <c r="H12" s="2">
        <f t="shared" si="4"/>
        <v>3310.875</v>
      </c>
      <c r="I12" s="2">
        <f t="shared" si="4"/>
        <v>3310.875</v>
      </c>
      <c r="J12" s="2">
        <f t="shared" si="4"/>
        <v>3310.875</v>
      </c>
      <c r="K12" s="2">
        <f t="shared" si="4"/>
        <v>3310.875</v>
      </c>
      <c r="L12" s="4">
        <f t="shared" si="4"/>
        <v>3310.875</v>
      </c>
      <c r="M12" s="2">
        <f t="shared" si="4"/>
        <v>3310.875</v>
      </c>
      <c r="N12" s="2">
        <f t="shared" si="4"/>
        <v>3310.875</v>
      </c>
      <c r="O12" s="2">
        <f t="shared" si="4"/>
        <v>3310.875</v>
      </c>
    </row>
    <row r="13" spans="1:15">
      <c r="A13" s="1" t="s">
        <v>28</v>
      </c>
      <c r="B13" s="1">
        <v>88</v>
      </c>
      <c r="C13" s="1">
        <v>88</v>
      </c>
      <c r="D13" s="1">
        <v>88</v>
      </c>
      <c r="E13" s="1">
        <v>88</v>
      </c>
      <c r="F13" s="1">
        <v>96</v>
      </c>
      <c r="G13" s="1">
        <v>96</v>
      </c>
      <c r="H13" s="1">
        <v>120</v>
      </c>
      <c r="I13" s="1">
        <v>120</v>
      </c>
      <c r="J13" s="1">
        <v>120</v>
      </c>
      <c r="K13" s="1">
        <v>120</v>
      </c>
      <c r="L13" s="3">
        <v>120</v>
      </c>
      <c r="M13" s="1">
        <v>120</v>
      </c>
      <c r="N13" s="1">
        <v>120</v>
      </c>
      <c r="O13" s="1">
        <v>120</v>
      </c>
    </row>
    <row r="14" spans="1:15">
      <c r="A14" s="1" t="s">
        <v>3</v>
      </c>
      <c r="B14" s="1">
        <v>4</v>
      </c>
      <c r="C14" s="1">
        <v>4</v>
      </c>
      <c r="D14" s="1">
        <v>4</v>
      </c>
      <c r="E14" s="1">
        <v>4</v>
      </c>
      <c r="F14" s="1">
        <v>2</v>
      </c>
      <c r="G14" s="1">
        <v>2</v>
      </c>
      <c r="H14" s="1">
        <v>2</v>
      </c>
      <c r="I14" s="1">
        <v>2</v>
      </c>
      <c r="J14" s="1">
        <v>2</v>
      </c>
      <c r="K14" s="1">
        <v>2</v>
      </c>
      <c r="L14" s="3">
        <v>2</v>
      </c>
      <c r="M14" s="1">
        <v>2</v>
      </c>
      <c r="N14" s="1">
        <v>2</v>
      </c>
      <c r="O14" s="1">
        <v>2</v>
      </c>
    </row>
    <row r="15" spans="1:15">
      <c r="A15" s="1" t="s">
        <v>25</v>
      </c>
      <c r="B15" s="1" t="s">
        <v>22</v>
      </c>
      <c r="C15" s="1" t="s">
        <v>22</v>
      </c>
      <c r="D15" s="1" t="s">
        <v>22</v>
      </c>
      <c r="E15" s="1" t="s">
        <v>22</v>
      </c>
      <c r="F15" s="1" t="s">
        <v>4</v>
      </c>
      <c r="G15" s="1" t="s">
        <v>4</v>
      </c>
      <c r="H15" s="1" t="s">
        <v>4</v>
      </c>
      <c r="I15" s="1" t="s">
        <v>4</v>
      </c>
      <c r="J15" s="1" t="s">
        <v>4</v>
      </c>
      <c r="K15" s="1" t="s">
        <v>4</v>
      </c>
      <c r="L15" s="3" t="s">
        <v>4</v>
      </c>
      <c r="M15" s="1" t="s">
        <v>4</v>
      </c>
      <c r="N15" s="1" t="s">
        <v>4</v>
      </c>
      <c r="O15" s="1" t="s">
        <v>4</v>
      </c>
    </row>
    <row r="16" spans="1:15">
      <c r="A16" s="1" t="s">
        <v>24</v>
      </c>
      <c r="B16" s="1" t="s">
        <v>5</v>
      </c>
      <c r="C16" s="1" t="s">
        <v>5</v>
      </c>
      <c r="D16" s="1" t="s">
        <v>5</v>
      </c>
      <c r="E16" s="1" t="s">
        <v>5</v>
      </c>
      <c r="F16" s="1" t="s">
        <v>5</v>
      </c>
      <c r="G16" s="1" t="s">
        <v>5</v>
      </c>
      <c r="H16" s="1" t="s">
        <v>5</v>
      </c>
      <c r="I16" s="1" t="s">
        <v>5</v>
      </c>
      <c r="J16" s="1" t="s">
        <v>5</v>
      </c>
      <c r="K16" s="1" t="s">
        <v>5</v>
      </c>
      <c r="L16" s="3" t="s">
        <v>5</v>
      </c>
      <c r="M16" s="1" t="s">
        <v>5</v>
      </c>
      <c r="N16" s="1" t="s">
        <v>5</v>
      </c>
      <c r="O16" s="1" t="s">
        <v>5</v>
      </c>
    </row>
    <row r="17" spans="1:15">
      <c r="A17" s="1" t="s">
        <v>23</v>
      </c>
      <c r="B17" s="1">
        <v>14</v>
      </c>
      <c r="C17" s="1">
        <v>14</v>
      </c>
      <c r="D17" s="1">
        <v>14</v>
      </c>
      <c r="E17" s="1">
        <v>14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3">
        <v>10</v>
      </c>
      <c r="M17" s="1">
        <v>10</v>
      </c>
      <c r="N17" s="1">
        <v>10</v>
      </c>
      <c r="O17" s="1">
        <v>10</v>
      </c>
    </row>
    <row r="18" spans="1:15">
      <c r="A18" s="1" t="s">
        <v>6</v>
      </c>
      <c r="B18" s="1">
        <v>30</v>
      </c>
      <c r="C18" s="1">
        <v>30</v>
      </c>
      <c r="D18" s="1">
        <v>30</v>
      </c>
      <c r="E18" s="1">
        <v>30</v>
      </c>
      <c r="F18" s="1">
        <v>25</v>
      </c>
      <c r="G18" s="1">
        <v>25</v>
      </c>
      <c r="H18" s="1">
        <v>25</v>
      </c>
      <c r="I18" s="1">
        <v>25</v>
      </c>
      <c r="J18" s="1">
        <v>25</v>
      </c>
      <c r="K18" s="1">
        <v>25</v>
      </c>
      <c r="L18" s="3">
        <v>25</v>
      </c>
      <c r="M18" s="1">
        <v>25</v>
      </c>
      <c r="N18" s="1">
        <v>25</v>
      </c>
      <c r="O18" s="1">
        <v>25</v>
      </c>
    </row>
    <row r="19" spans="1:15">
      <c r="A19" s="1" t="s">
        <v>7</v>
      </c>
      <c r="B19" s="1">
        <v>20</v>
      </c>
      <c r="C19" s="1">
        <v>20</v>
      </c>
      <c r="D19" s="1">
        <v>20</v>
      </c>
      <c r="E19" s="1">
        <v>20</v>
      </c>
      <c r="F19" s="1">
        <v>20</v>
      </c>
      <c r="G19" s="1">
        <v>20</v>
      </c>
      <c r="H19" s="1">
        <v>20</v>
      </c>
      <c r="I19" s="1">
        <v>20</v>
      </c>
      <c r="J19" s="1">
        <v>20</v>
      </c>
      <c r="K19" s="1">
        <v>20</v>
      </c>
      <c r="L19" s="3">
        <v>20</v>
      </c>
      <c r="M19" s="1">
        <v>20</v>
      </c>
      <c r="N19" s="1">
        <v>20</v>
      </c>
      <c r="O19" s="1">
        <v>20</v>
      </c>
    </row>
    <row r="20" spans="1:15">
      <c r="L20" s="3" t="s">
        <v>14</v>
      </c>
    </row>
    <row r="21" spans="1:15">
      <c r="A21" t="s">
        <v>12</v>
      </c>
    </row>
    <row r="22" spans="1:15">
      <c r="G22" t="s">
        <v>29</v>
      </c>
      <c r="H22" t="s">
        <v>30</v>
      </c>
    </row>
    <row r="23" spans="1:15">
      <c r="G23" t="s">
        <v>31</v>
      </c>
    </row>
    <row r="24" spans="1:15">
      <c r="G24" t="s">
        <v>32</v>
      </c>
    </row>
    <row r="25" spans="1:15">
      <c r="G25" t="s">
        <v>33</v>
      </c>
    </row>
    <row r="26" spans="1:15">
      <c r="G26" t="s">
        <v>35</v>
      </c>
    </row>
    <row r="27" spans="1:15">
      <c r="G27" t="s">
        <v>34</v>
      </c>
    </row>
    <row r="28" spans="1:15">
      <c r="G28" t="s">
        <v>36</v>
      </c>
    </row>
  </sheetData>
  <phoneticPr fontId="3" type="noConversion"/>
  <pageMargins left="0.7" right="0.7" top="0.75" bottom="0.75" header="0.3" footer="0.3"/>
  <pageSetup paperSize="9" scale="59" orientation="landscape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3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Private Usage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Frölich</dc:creator>
  <cp:lastModifiedBy>Arie Nygh</cp:lastModifiedBy>
  <cp:lastPrinted>2010-03-29T10:50:33Z</cp:lastPrinted>
  <dcterms:created xsi:type="dcterms:W3CDTF">2010-03-28T10:15:29Z</dcterms:created>
  <dcterms:modified xsi:type="dcterms:W3CDTF">2013-09-10T21:30:45Z</dcterms:modified>
</cp:coreProperties>
</file>